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ГР'!$FJ$167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EE40"/>
  <c r="ET40"/>
  <c r="EE41"/>
  <c r="ET41"/>
  <c r="EE42"/>
  <c r="ET42"/>
  <c r="EE43"/>
  <c r="ET43"/>
  <c r="EE44"/>
  <c r="ET44"/>
  <c r="EE45"/>
  <c r="ET45"/>
  <c r="EE46"/>
  <c r="ET46"/>
  <c r="EE47"/>
  <c r="ET47"/>
  <c r="EE48"/>
  <c r="ET48"/>
  <c r="DX63"/>
  <c r="EK63"/>
  <c r="EX63"/>
  <c r="DX64"/>
  <c r="EK64"/>
  <c r="EX64"/>
  <c r="DX65"/>
  <c r="EK65"/>
  <c r="EX65"/>
  <c r="DX66"/>
  <c r="EK66"/>
  <c r="EX66"/>
  <c r="DX67"/>
  <c r="EK67"/>
  <c r="EX67"/>
  <c r="DX68"/>
  <c r="EK68"/>
  <c r="EX68"/>
  <c r="DX69"/>
  <c r="EK69"/>
  <c r="EX69"/>
  <c r="DX70"/>
  <c r="EK70"/>
  <c r="EX70"/>
  <c r="DX71"/>
  <c r="EK71"/>
  <c r="EX71"/>
  <c r="DX72"/>
  <c r="EK72"/>
  <c r="EX72"/>
  <c r="DX73"/>
  <c r="EK73"/>
  <c r="EX73"/>
  <c r="DX74"/>
  <c r="EK74"/>
  <c r="EX74"/>
  <c r="DX75"/>
  <c r="EK75"/>
  <c r="EX75"/>
  <c r="DX76"/>
  <c r="EK76"/>
  <c r="EX76"/>
  <c r="DX77"/>
  <c r="EK77"/>
  <c r="EX77"/>
  <c r="DX78"/>
  <c r="EK78"/>
  <c r="EX78"/>
  <c r="DX79"/>
  <c r="EK79"/>
  <c r="EX79"/>
  <c r="DX80"/>
  <c r="EK80"/>
  <c r="EX80"/>
  <c r="DX81"/>
  <c r="EK81"/>
  <c r="EX81"/>
  <c r="DX82"/>
  <c r="EK82"/>
  <c r="EX82"/>
  <c r="DX83"/>
  <c r="EK83"/>
  <c r="EX83"/>
  <c r="DX84"/>
  <c r="EK84"/>
  <c r="EX84"/>
  <c r="DX85"/>
  <c r="EK85"/>
  <c r="EX85"/>
  <c r="DX86"/>
  <c r="EK86"/>
  <c r="EX86"/>
  <c r="DX87"/>
  <c r="EK87"/>
  <c r="EX87"/>
  <c r="DX88"/>
  <c r="EK88"/>
  <c r="EX88"/>
  <c r="DX89"/>
  <c r="EK89"/>
  <c r="EX89"/>
  <c r="DX90"/>
  <c r="EK90"/>
  <c r="EX90"/>
  <c r="DX91"/>
  <c r="EK91"/>
  <c r="EX91"/>
  <c r="DX92"/>
  <c r="EK92"/>
  <c r="EX92"/>
  <c r="DX93"/>
  <c r="EK93"/>
  <c r="EX93"/>
  <c r="DX94"/>
  <c r="EK94"/>
  <c r="EX94"/>
  <c r="DX95"/>
  <c r="EK95"/>
  <c r="EX95"/>
  <c r="DX96"/>
  <c r="EK96"/>
  <c r="EX96"/>
  <c r="DX97"/>
  <c r="EK97"/>
  <c r="EX97"/>
  <c r="DX98"/>
  <c r="EK98"/>
  <c r="EX98"/>
  <c r="DX99"/>
  <c r="EK99"/>
  <c r="EX99"/>
  <c r="DX100"/>
  <c r="EK100"/>
  <c r="EX100"/>
  <c r="DX101"/>
  <c r="EK101"/>
  <c r="EX101"/>
  <c r="DX102"/>
  <c r="EK102"/>
  <c r="EX102"/>
  <c r="DX103"/>
  <c r="EK103"/>
  <c r="EX103"/>
  <c r="DX104"/>
  <c r="EK104"/>
  <c r="EX104"/>
  <c r="DX105"/>
  <c r="EK105"/>
  <c r="EX105"/>
  <c r="DX106"/>
  <c r="EK106"/>
  <c r="EX106"/>
  <c r="DX107"/>
  <c r="EK107"/>
  <c r="EX107"/>
  <c r="DX108"/>
  <c r="EK108"/>
  <c r="EX108"/>
  <c r="DX109"/>
  <c r="EK109"/>
  <c r="EX109"/>
  <c r="DX110"/>
  <c r="EK110"/>
  <c r="EX110"/>
  <c r="DX111"/>
  <c r="EK111"/>
  <c r="EX111"/>
  <c r="DX112"/>
  <c r="EK112"/>
  <c r="EX112"/>
  <c r="DX113"/>
  <c r="EK113"/>
  <c r="EX113"/>
  <c r="DX114"/>
  <c r="EK114"/>
  <c r="EX114"/>
  <c r="DX115"/>
  <c r="EK115"/>
  <c r="EX115"/>
  <c r="DX116"/>
  <c r="EK116"/>
  <c r="EX116"/>
  <c r="DX117"/>
  <c r="EK117"/>
  <c r="EX117"/>
  <c r="DX118"/>
  <c r="EK118"/>
  <c r="EX118"/>
  <c r="DX119"/>
  <c r="EK119"/>
  <c r="EX119"/>
  <c r="DX120"/>
  <c r="EK120"/>
  <c r="EX120"/>
  <c r="DX121"/>
  <c r="EK121"/>
  <c r="EX121"/>
  <c r="DX122"/>
  <c r="EK122"/>
  <c r="EX122"/>
  <c r="DX123"/>
  <c r="EK123"/>
  <c r="EX123"/>
  <c r="DX124"/>
  <c r="EK124"/>
  <c r="EX124"/>
  <c r="DX125"/>
  <c r="EK125"/>
  <c r="EX125"/>
  <c r="DX126"/>
  <c r="EK126"/>
  <c r="EX126"/>
  <c r="DX127"/>
  <c r="EK127"/>
  <c r="EX127"/>
  <c r="DX128"/>
  <c r="EK128"/>
  <c r="EX128"/>
  <c r="DX129"/>
  <c r="EK129"/>
  <c r="EX129"/>
  <c r="DX130"/>
  <c r="EK130"/>
  <c r="EX130"/>
  <c r="DX131"/>
  <c r="EK131"/>
  <c r="EX131"/>
  <c r="DX132"/>
  <c r="EE144"/>
  <c r="ET144"/>
  <c r="EE145"/>
  <c r="ET145"/>
  <c r="EE146"/>
  <c r="ET146"/>
  <c r="EE147"/>
  <c r="ET147"/>
  <c r="EE148"/>
  <c r="ET148"/>
  <c r="EE149"/>
  <c r="ET149"/>
  <c r="EE150"/>
  <c r="EE151"/>
  <c r="EE152"/>
  <c r="EE153"/>
  <c r="EE154"/>
  <c r="EE155"/>
  <c r="EE156"/>
  <c r="EE157"/>
  <c r="EE158"/>
</calcChain>
</file>

<file path=xl/sharedStrings.xml><?xml version="1.0" encoding="utf-8"?>
<sst xmlns="http://schemas.openxmlformats.org/spreadsheetml/2006/main" count="297" uniqueCount="225">
  <si>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</si>
  <si>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</si>
  <si>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</si>
  <si>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</si>
  <si>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</si>
  <si>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</si>
  <si>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</si>
  <si>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</si>
  <si>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</si>
  <si>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</si>
  <si>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</si>
  <si>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</si>
  <si>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</si>
  <si>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</si>
  <si>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</si>
  <si>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</si>
  <si>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01.01.2021 г.</t>
  </si>
  <si>
    <t>22.01.2021</t>
  </si>
  <si>
    <t>Исп. Мешинского СП</t>
  </si>
  <si>
    <t>бюджет Мешинского сельского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</si>
  <si>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</si>
  <si>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</si>
  <si>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</si>
  <si>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</si>
  <si>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</si>
  <si>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</si>
  <si>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</si>
  <si>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</si>
  <si>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</si>
  <si>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</si>
  <si>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</si>
  <si>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</si>
  <si>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</si>
  <si>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</si>
  <si>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</si>
  <si>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</si>
  <si>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</si>
  <si>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</si>
  <si>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</si>
  <si>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</si>
  <si>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</si>
  <si>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</si>
  <si>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</si>
  <si>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</si>
  <si>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</si>
  <si>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</si>
  <si>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</si>
  <si>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</si>
  <si>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</si>
  <si>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</si>
  <si>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</si>
  <si>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</si>
  <si>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</si>
  <si>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</si>
  <si>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</si>
  <si>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</si>
  <si>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</si>
  <si>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</si>
  <si>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</si>
  <si>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</si>
  <si>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</si>
  <si>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</si>
  <si>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</si>
  <si>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18210606033104000110111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</si>
  <si>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</si>
  <si>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</si>
  <si>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</si>
  <si>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</si>
  <si>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</si>
  <si>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</si>
  <si>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Прочие доходы от компенсации затрат бюджетов сельских поселений</t>
  </si>
  <si>
    <t>37011302995100000130134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</si>
  <si>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</si>
  <si>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37011602020020000140145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</si>
  <si>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</si>
  <si>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37011607010100000140145</t>
  </si>
  <si>
    <t>Средства самообложения граждан, зачисляемые в бюджеты сельских поселений</t>
  </si>
  <si>
    <t>37011714030100000150155</t>
  </si>
  <si>
    <t>Дотации бюджетам сельских поселений на выравнивание бюджетной обеспеченности</t>
  </si>
  <si>
    <t>37020216001100000150151</t>
  </si>
  <si>
    <t>Субсидии бюджетам сельских поселений на обеспечение комплексного развития сельских территорий</t>
  </si>
  <si>
    <t>37020225576100000150151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</si>
  <si>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</si>
  <si>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37020235118100000150151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</si>
  <si>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</si>
  <si>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37020245160100000150151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</si>
  <si>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</si>
  <si>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38011109045100000120129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</si>
  <si>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</si>
  <si>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75411611050010000140145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</si>
  <si>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</si>
  <si>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</si>
  <si>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</si>
  <si>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</si>
  <si>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</si>
  <si>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</si>
  <si>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</si>
  <si>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</si>
  <si>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</si>
  <si>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</si>
  <si>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</si>
  <si>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</si>
  <si>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33601029900002030121211</t>
  </si>
  <si>
    <t>Начисления на выплаты по оплате труда</t>
  </si>
  <si>
    <t>33601029900002030129213</t>
  </si>
  <si>
    <t>Прочие работы, услуги</t>
  </si>
  <si>
    <t>33601139900097080244226</t>
  </si>
  <si>
    <t>35101049900002040121211</t>
  </si>
  <si>
    <t>35101049900002040129213</t>
  </si>
  <si>
    <t>Услуги связи</t>
  </si>
  <si>
    <t>35101049900002040244221</t>
  </si>
  <si>
    <t>Коммунальные услуги</t>
  </si>
  <si>
    <t>35101049900002040244223</t>
  </si>
  <si>
    <t>Работы, услуги по содержанию имущества</t>
  </si>
  <si>
    <t>35101049900002040244225</t>
  </si>
  <si>
    <t>35101049900002040244226</t>
  </si>
  <si>
    <t>Страхование</t>
  </si>
  <si>
    <t>35101049900002040244227</t>
  </si>
  <si>
    <t>Увеличение стоимости горюче-смазочных материалов</t>
  </si>
  <si>
    <t>35101049900002040244343</t>
  </si>
  <si>
    <t>Увеличение стоимости прочих оборотных запасов (материалов)</t>
  </si>
  <si>
    <t>35101049900002040244346</t>
  </si>
  <si>
    <t>Налоги, пошлины и сборы</t>
  </si>
  <si>
    <t>35101049900002040852291</t>
  </si>
  <si>
    <t>Иные выплаты текущего характера организациям</t>
  </si>
  <si>
    <t>35101079900002010880297</t>
  </si>
  <si>
    <t>35101139900002950851291</t>
  </si>
  <si>
    <t>35101139900029900111211</t>
  </si>
  <si>
    <t>35101139900029900119213</t>
  </si>
  <si>
    <t>35101139900029900244225</t>
  </si>
  <si>
    <t>35101139900029900244226</t>
  </si>
  <si>
    <t>35101139900029900244346</t>
  </si>
  <si>
    <t>Транспортные услуги</t>
  </si>
  <si>
    <t>35101139900092030244222</t>
  </si>
  <si>
    <t>35101139900092030244226</t>
  </si>
  <si>
    <t>35101139900092030244346</t>
  </si>
  <si>
    <t>Увеличение стоимости прочих материальных запасов однократного применения</t>
  </si>
  <si>
    <t>35101139900092030244349</t>
  </si>
  <si>
    <t>Иные расходы</t>
  </si>
  <si>
    <t>35101139900092030360296</t>
  </si>
  <si>
    <t>35101139900092030852291</t>
  </si>
  <si>
    <t>35101139900092030853297</t>
  </si>
  <si>
    <t>35101139900097080244226</t>
  </si>
  <si>
    <t>35102039900051180121211</t>
  </si>
  <si>
    <t>35102039900051180129213</t>
  </si>
  <si>
    <t>35102039900051180244221</t>
  </si>
  <si>
    <t>35102039900051180244222</t>
  </si>
  <si>
    <t>35102039900051180244346</t>
  </si>
  <si>
    <t>35104053900010990244226</t>
  </si>
  <si>
    <t>35104059900092030244226</t>
  </si>
  <si>
    <t>35104099900078020244222</t>
  </si>
  <si>
    <t>35104099900078020244225</t>
  </si>
  <si>
    <t>35104099900078020244226</t>
  </si>
  <si>
    <t>Увеличение стоимости основных средств</t>
  </si>
  <si>
    <t>35104099900078020244310</t>
  </si>
  <si>
    <t>35104099900078020244343</t>
  </si>
  <si>
    <t>35104099900078020244346</t>
  </si>
  <si>
    <t>35104129900003380244226</t>
  </si>
  <si>
    <t>35104129900073440244226</t>
  </si>
  <si>
    <t>35105019900075310414226</t>
  </si>
  <si>
    <t>Услуги, работы для целей капитальных вложений</t>
  </si>
  <si>
    <t>35105019900075310414228</t>
  </si>
  <si>
    <t>35105019900075310414310</t>
  </si>
  <si>
    <t>35105019900076040244225</t>
  </si>
  <si>
    <t>35105019900076040244226</t>
  </si>
  <si>
    <t>351050314704L5760244310</t>
  </si>
  <si>
    <t>351050314704L5761244310</t>
  </si>
  <si>
    <t>35105039900078010244223</t>
  </si>
  <si>
    <t>35105039900078010244225</t>
  </si>
  <si>
    <t>35105039900078010244310</t>
  </si>
  <si>
    <t>35105039900078010244346</t>
  </si>
  <si>
    <t>35105039900078040244222</t>
  </si>
  <si>
    <t>35105039900078050244222</t>
  </si>
  <si>
    <t>35105039900078050244223</t>
  </si>
  <si>
    <t>35105039900078050244225</t>
  </si>
  <si>
    <t>35105039900078050244226</t>
  </si>
  <si>
    <t>35105039900078050244310</t>
  </si>
  <si>
    <t>35105039900078050244346</t>
  </si>
  <si>
    <t>35105039900078050851291</t>
  </si>
  <si>
    <t>35106039900074460244226</t>
  </si>
  <si>
    <t>35111029900012870244222</t>
  </si>
  <si>
    <t>35111029900012870244226</t>
  </si>
  <si>
    <t>35111029900012870244349</t>
  </si>
  <si>
    <t>35111029900012870360296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</si>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</sst>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68"/>
  <sheetViews>
    <sheetView tabSelected="1" topLeftCell="A25" workbookViewId="0">
      <selection activeCell="CF37" sqref="CF37:CV38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14187086.85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15866119.27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48" si="0">CF19+CW19+DN19</f>
        <v>15866119.27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48" si="1">BJ19-EE19</f>
        <v>-1679032.42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14187086.85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15866119.27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15866119.27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-1679032.42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9.5" customHeight="1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636000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1188856.3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1188856.3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-552856.30000000005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7.25" customHeight="1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26.52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26.52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-26.52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24" customHeight="1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7.55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7.55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-7.55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22.5" customHeight="1">
      <c r="A24" s="99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2906.84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2906.84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-2906.84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28.5" customHeight="1">
      <c r="A25" s="99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55.69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55.69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-55.69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28.5" customHeight="1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327308.56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327308.56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-327308.56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26.25" customHeight="1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20.28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20.28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-20.28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27" customHeight="1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76.86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76.86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-76.86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22.5" customHeight="1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181000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0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181000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24" customHeight="1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201395.49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201395.49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-201395.49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25.5" customHeight="1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354.36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354.36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-354.36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23.25" customHeight="1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890000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890000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26.25" customHeight="1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827642.2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827642.2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-827642.2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28.5" customHeight="1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1138.74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1138.74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-1138.74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24" customHeight="1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39696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39696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-39696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25.5" customHeight="1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223000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0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223000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27.75" customHeight="1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250972.56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250972.56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-250972.56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24" customHeight="1">
      <c r="A38" s="95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69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846.61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846.61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-846.61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24.2" customHeight="1">
      <c r="A39" s="95" t="s">
        <v>70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4"/>
      <c r="AO39" s="45"/>
      <c r="AP39" s="45"/>
      <c r="AQ39" s="45"/>
      <c r="AR39" s="45"/>
      <c r="AS39" s="45"/>
      <c r="AT39" s="45" t="s">
        <v>71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>
        <v>7540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15080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15080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-7540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29.25" customHeight="1">
      <c r="A40" s="95" t="s">
        <v>72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6"/>
      <c r="AN40" s="44"/>
      <c r="AO40" s="45"/>
      <c r="AP40" s="45"/>
      <c r="AQ40" s="45"/>
      <c r="AR40" s="45"/>
      <c r="AS40" s="45"/>
      <c r="AT40" s="45" t="s">
        <v>73</v>
      </c>
      <c r="AU40" s="45"/>
      <c r="AV40" s="45"/>
      <c r="AW40" s="45"/>
      <c r="AX40" s="45"/>
      <c r="AY40" s="45"/>
      <c r="AZ40" s="45"/>
      <c r="BA40" s="45"/>
      <c r="BB40" s="45"/>
      <c r="BC40" s="46"/>
      <c r="BD40" s="38"/>
      <c r="BE40" s="38"/>
      <c r="BF40" s="38"/>
      <c r="BG40" s="38"/>
      <c r="BH40" s="38"/>
      <c r="BI40" s="39"/>
      <c r="BJ40" s="32">
        <v>4000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>
        <v>2000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29">
        <f t="shared" si="0"/>
        <v>2000</v>
      </c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1"/>
      <c r="ET40" s="32">
        <f t="shared" si="1"/>
        <v>2000</v>
      </c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3"/>
    </row>
    <row r="41" spans="1:166" ht="24" customHeight="1">
      <c r="A41" s="95" t="s">
        <v>74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44"/>
      <c r="AO41" s="45"/>
      <c r="AP41" s="45"/>
      <c r="AQ41" s="45"/>
      <c r="AR41" s="45"/>
      <c r="AS41" s="45"/>
      <c r="AT41" s="45" t="s">
        <v>75</v>
      </c>
      <c r="AU41" s="45"/>
      <c r="AV41" s="45"/>
      <c r="AW41" s="45"/>
      <c r="AX41" s="45"/>
      <c r="AY41" s="45"/>
      <c r="AZ41" s="45"/>
      <c r="BA41" s="45"/>
      <c r="BB41" s="45"/>
      <c r="BC41" s="46"/>
      <c r="BD41" s="38"/>
      <c r="BE41" s="38"/>
      <c r="BF41" s="38"/>
      <c r="BG41" s="38"/>
      <c r="BH41" s="38"/>
      <c r="BI41" s="39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>
        <v>33649.68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29">
        <f t="shared" si="0"/>
        <v>33649.68</v>
      </c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2">
        <f t="shared" si="1"/>
        <v>-33649.68</v>
      </c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3"/>
    </row>
    <row r="42" spans="1:166" ht="36.4" customHeight="1">
      <c r="A42" s="95" t="s">
        <v>76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6"/>
      <c r="AN42" s="44"/>
      <c r="AO42" s="45"/>
      <c r="AP42" s="45"/>
      <c r="AQ42" s="45"/>
      <c r="AR42" s="45"/>
      <c r="AS42" s="45"/>
      <c r="AT42" s="45" t="s">
        <v>77</v>
      </c>
      <c r="AU42" s="45"/>
      <c r="AV42" s="45"/>
      <c r="AW42" s="45"/>
      <c r="AX42" s="45"/>
      <c r="AY42" s="45"/>
      <c r="AZ42" s="45"/>
      <c r="BA42" s="45"/>
      <c r="BB42" s="45"/>
      <c r="BC42" s="46"/>
      <c r="BD42" s="38"/>
      <c r="BE42" s="38"/>
      <c r="BF42" s="38"/>
      <c r="BG42" s="38"/>
      <c r="BH42" s="38"/>
      <c r="BI42" s="39"/>
      <c r="BJ42" s="32">
        <v>40800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>
        <v>747600</v>
      </c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29">
        <f t="shared" si="0"/>
        <v>747600</v>
      </c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1"/>
      <c r="ET42" s="32">
        <f t="shared" si="1"/>
        <v>-706800</v>
      </c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3"/>
    </row>
    <row r="43" spans="1:166" ht="24.2" customHeight="1">
      <c r="A43" s="95" t="s">
        <v>78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  <c r="AN43" s="44"/>
      <c r="AO43" s="45"/>
      <c r="AP43" s="45"/>
      <c r="AQ43" s="45"/>
      <c r="AR43" s="45"/>
      <c r="AS43" s="45"/>
      <c r="AT43" s="45" t="s">
        <v>79</v>
      </c>
      <c r="AU43" s="45"/>
      <c r="AV43" s="45"/>
      <c r="AW43" s="45"/>
      <c r="AX43" s="45"/>
      <c r="AY43" s="45"/>
      <c r="AZ43" s="45"/>
      <c r="BA43" s="45"/>
      <c r="BB43" s="45"/>
      <c r="BC43" s="46"/>
      <c r="BD43" s="38"/>
      <c r="BE43" s="38"/>
      <c r="BF43" s="38"/>
      <c r="BG43" s="38"/>
      <c r="BH43" s="38"/>
      <c r="BI43" s="39"/>
      <c r="BJ43" s="32">
        <v>1462000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>
        <v>1462000</v>
      </c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29">
        <f t="shared" si="0"/>
        <v>1462000</v>
      </c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1"/>
      <c r="ET43" s="32">
        <f t="shared" si="1"/>
        <v>0</v>
      </c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3"/>
    </row>
    <row r="44" spans="1:166" ht="36.4" customHeight="1">
      <c r="A44" s="95" t="s">
        <v>80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6"/>
      <c r="AN44" s="44"/>
      <c r="AO44" s="45"/>
      <c r="AP44" s="45"/>
      <c r="AQ44" s="45"/>
      <c r="AR44" s="45"/>
      <c r="AS44" s="45"/>
      <c r="AT44" s="45" t="s">
        <v>81</v>
      </c>
      <c r="AU44" s="45"/>
      <c r="AV44" s="45"/>
      <c r="AW44" s="45"/>
      <c r="AX44" s="45"/>
      <c r="AY44" s="45"/>
      <c r="AZ44" s="45"/>
      <c r="BA44" s="45"/>
      <c r="BB44" s="45"/>
      <c r="BC44" s="46"/>
      <c r="BD44" s="38"/>
      <c r="BE44" s="38"/>
      <c r="BF44" s="38"/>
      <c r="BG44" s="38"/>
      <c r="BH44" s="38"/>
      <c r="BI44" s="39"/>
      <c r="BJ44" s="32">
        <v>8744590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>
        <v>8744590</v>
      </c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29">
        <f t="shared" si="0"/>
        <v>8744590</v>
      </c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1"/>
      <c r="ET44" s="32">
        <f t="shared" si="1"/>
        <v>0</v>
      </c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3"/>
    </row>
    <row r="45" spans="1:166" ht="18.75" customHeight="1">
      <c r="A45" s="95" t="s">
        <v>82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6"/>
      <c r="AN45" s="44"/>
      <c r="AO45" s="45"/>
      <c r="AP45" s="45"/>
      <c r="AQ45" s="45"/>
      <c r="AR45" s="45"/>
      <c r="AS45" s="45"/>
      <c r="AT45" s="45" t="s">
        <v>83</v>
      </c>
      <c r="AU45" s="45"/>
      <c r="AV45" s="45"/>
      <c r="AW45" s="45"/>
      <c r="AX45" s="45"/>
      <c r="AY45" s="45"/>
      <c r="AZ45" s="45"/>
      <c r="BA45" s="45"/>
      <c r="BB45" s="45"/>
      <c r="BC45" s="46"/>
      <c r="BD45" s="38"/>
      <c r="BE45" s="38"/>
      <c r="BF45" s="38"/>
      <c r="BG45" s="38"/>
      <c r="BH45" s="38"/>
      <c r="BI45" s="39"/>
      <c r="BJ45" s="32">
        <v>97365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>
        <v>97365</v>
      </c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29">
        <f t="shared" si="0"/>
        <v>97365</v>
      </c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1"/>
      <c r="ET45" s="32">
        <f t="shared" si="1"/>
        <v>0</v>
      </c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3"/>
    </row>
    <row r="46" spans="1:166" ht="17.25" customHeight="1">
      <c r="A46" s="95" t="s">
        <v>84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6"/>
      <c r="AN46" s="44"/>
      <c r="AO46" s="45"/>
      <c r="AP46" s="45"/>
      <c r="AQ46" s="45"/>
      <c r="AR46" s="45"/>
      <c r="AS46" s="45"/>
      <c r="AT46" s="45" t="s">
        <v>85</v>
      </c>
      <c r="AU46" s="45"/>
      <c r="AV46" s="45"/>
      <c r="AW46" s="45"/>
      <c r="AX46" s="45"/>
      <c r="AY46" s="45"/>
      <c r="AZ46" s="45"/>
      <c r="BA46" s="45"/>
      <c r="BB46" s="45"/>
      <c r="BC46" s="46"/>
      <c r="BD46" s="38"/>
      <c r="BE46" s="38"/>
      <c r="BF46" s="38"/>
      <c r="BG46" s="38"/>
      <c r="BH46" s="38"/>
      <c r="BI46" s="39"/>
      <c r="BJ46" s="32">
        <v>1864691.85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>
        <v>1864691.85</v>
      </c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29">
        <f t="shared" si="0"/>
        <v>1864691.85</v>
      </c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1"/>
      <c r="ET46" s="32">
        <f t="shared" si="1"/>
        <v>0</v>
      </c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3"/>
    </row>
    <row r="47" spans="1:166" ht="19.5" customHeight="1">
      <c r="A47" s="95" t="s">
        <v>86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6"/>
      <c r="AN47" s="44"/>
      <c r="AO47" s="45"/>
      <c r="AP47" s="45"/>
      <c r="AQ47" s="45"/>
      <c r="AR47" s="45"/>
      <c r="AS47" s="45"/>
      <c r="AT47" s="45" t="s">
        <v>87</v>
      </c>
      <c r="AU47" s="45"/>
      <c r="AV47" s="45"/>
      <c r="AW47" s="45"/>
      <c r="AX47" s="45"/>
      <c r="AY47" s="45"/>
      <c r="AZ47" s="45"/>
      <c r="BA47" s="45"/>
      <c r="BB47" s="45"/>
      <c r="BC47" s="46"/>
      <c r="BD47" s="38"/>
      <c r="BE47" s="38"/>
      <c r="BF47" s="38"/>
      <c r="BG47" s="38"/>
      <c r="BH47" s="38"/>
      <c r="BI47" s="39"/>
      <c r="BJ47" s="32">
        <v>36100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>
        <v>37244.18</v>
      </c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29">
        <f t="shared" si="0"/>
        <v>37244.18</v>
      </c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1"/>
      <c r="ET47" s="32">
        <f t="shared" si="1"/>
        <v>-1144.1800000000003</v>
      </c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21.75" customHeight="1">
      <c r="A48" s="99" t="s">
        <v>88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6"/>
      <c r="AN48" s="44"/>
      <c r="AO48" s="45"/>
      <c r="AP48" s="45"/>
      <c r="AQ48" s="45"/>
      <c r="AR48" s="45"/>
      <c r="AS48" s="45"/>
      <c r="AT48" s="45" t="s">
        <v>89</v>
      </c>
      <c r="AU48" s="45"/>
      <c r="AV48" s="45"/>
      <c r="AW48" s="45"/>
      <c r="AX48" s="45"/>
      <c r="AY48" s="45"/>
      <c r="AZ48" s="45"/>
      <c r="BA48" s="45"/>
      <c r="BB48" s="45"/>
      <c r="BC48" s="46"/>
      <c r="BD48" s="38"/>
      <c r="BE48" s="38"/>
      <c r="BF48" s="38"/>
      <c r="BG48" s="38"/>
      <c r="BH48" s="38"/>
      <c r="BI48" s="39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>
        <v>20594</v>
      </c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29">
        <f t="shared" si="0"/>
        <v>20594</v>
      </c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1"/>
      <c r="ET48" s="32">
        <f t="shared" si="1"/>
        <v>-20594</v>
      </c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0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hidden="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hidden="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5" hidden="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</row>
    <row r="55" spans="1:166" ht="15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</row>
    <row r="56" spans="1:166" ht="15" hidden="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</row>
    <row r="57" spans="1:166" ht="15" hidden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</row>
    <row r="58" spans="1:16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6" t="s">
        <v>90</v>
      </c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2" t="s">
        <v>91</v>
      </c>
    </row>
    <row r="59" spans="1:166" ht="12.7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</row>
    <row r="60" spans="1:166" ht="24" customHeight="1">
      <c r="A60" s="84" t="s">
        <v>21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9"/>
      <c r="AK60" s="83" t="s">
        <v>22</v>
      </c>
      <c r="AL60" s="84"/>
      <c r="AM60" s="84"/>
      <c r="AN60" s="84"/>
      <c r="AO60" s="84"/>
      <c r="AP60" s="89"/>
      <c r="AQ60" s="83" t="s">
        <v>92</v>
      </c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9"/>
      <c r="BC60" s="83" t="s">
        <v>93</v>
      </c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9"/>
      <c r="BU60" s="83" t="s">
        <v>94</v>
      </c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9"/>
      <c r="CH60" s="80" t="s">
        <v>25</v>
      </c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2"/>
      <c r="EK60" s="80" t="s">
        <v>95</v>
      </c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98"/>
    </row>
    <row r="61" spans="1:166" ht="78.7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90"/>
      <c r="AK61" s="86"/>
      <c r="AL61" s="87"/>
      <c r="AM61" s="87"/>
      <c r="AN61" s="87"/>
      <c r="AO61" s="87"/>
      <c r="AP61" s="90"/>
      <c r="AQ61" s="86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90"/>
      <c r="BC61" s="86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90"/>
      <c r="BU61" s="86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90"/>
      <c r="CH61" s="81" t="s">
        <v>96</v>
      </c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2"/>
      <c r="CX61" s="80" t="s">
        <v>28</v>
      </c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2"/>
      <c r="DK61" s="80" t="s">
        <v>29</v>
      </c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2"/>
      <c r="DX61" s="80" t="s">
        <v>30</v>
      </c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2"/>
      <c r="EK61" s="86" t="s">
        <v>97</v>
      </c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90"/>
      <c r="EX61" s="80" t="s">
        <v>98</v>
      </c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98"/>
    </row>
    <row r="62" spans="1:166" ht="14.25" customHeight="1">
      <c r="A62" s="77">
        <v>1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8"/>
      <c r="AK62" s="74">
        <v>2</v>
      </c>
      <c r="AL62" s="75"/>
      <c r="AM62" s="75"/>
      <c r="AN62" s="75"/>
      <c r="AO62" s="75"/>
      <c r="AP62" s="76"/>
      <c r="AQ62" s="74">
        <v>3</v>
      </c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6"/>
      <c r="BC62" s="74">
        <v>4</v>
      </c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6"/>
      <c r="BU62" s="74">
        <v>5</v>
      </c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6"/>
      <c r="CH62" s="74">
        <v>6</v>
      </c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6"/>
      <c r="CX62" s="74">
        <v>7</v>
      </c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6"/>
      <c r="DK62" s="74">
        <v>8</v>
      </c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6"/>
      <c r="DX62" s="74">
        <v>9</v>
      </c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6"/>
      <c r="EK62" s="74">
        <v>10</v>
      </c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62">
        <v>11</v>
      </c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4"/>
    </row>
    <row r="63" spans="1:166" ht="15" customHeight="1">
      <c r="A63" s="97" t="s">
        <v>99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67" t="s">
        <v>100</v>
      </c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72">
        <v>19355949.5</v>
      </c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>
        <v>19355949.5</v>
      </c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>
        <v>16857000.489999998</v>
      </c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>
        <f t="shared" ref="DX63:DX94" si="2">CH63+CX63+DK63</f>
        <v>16857000.489999998</v>
      </c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>
        <f t="shared" ref="EK63:EK94" si="3">BC63-DX63</f>
        <v>2498949.0100000016</v>
      </c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>
        <f t="shared" ref="EX63:EX94" si="4">BU63-DX63</f>
        <v>2498949.0100000016</v>
      </c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3"/>
    </row>
    <row r="64" spans="1:166" ht="15" customHeight="1">
      <c r="A64" s="35" t="s">
        <v>33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44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19355949.5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19355949.5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16857000.489999998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16857000.489999998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2498949.0100000016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2498949.0100000016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>
      <c r="A65" s="95" t="s">
        <v>101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102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649321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649321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649312.97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649312.97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8.0300000000279397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8.0300000000279397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>
      <c r="A66" s="95" t="s">
        <v>103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104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196102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196102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196092.72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196092.72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9.2799999999988358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9.2799999999988358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>
      <c r="A67" s="95" t="s">
        <v>105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106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4050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4050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2540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2540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1510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1510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>
      <c r="A68" s="95" t="s">
        <v>101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107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641578.21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641578.21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601283.24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601283.24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40294.969999999972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40294.969999999972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2" customHeight="1">
      <c r="A69" s="95" t="s">
        <v>103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108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195915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195915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180097.24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180097.24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15817.760000000009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15817.760000000009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>
      <c r="A70" s="95" t="s">
        <v>109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110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19200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19200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19200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19200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>
      <c r="A71" s="95" t="s">
        <v>111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112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3000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3000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2955.6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2955.6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44.400000000000091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44.400000000000091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>
      <c r="A72" s="95" t="s">
        <v>113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114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50290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50290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50290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50290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>
      <c r="A73" s="95" t="s">
        <v>105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115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6721.36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6721.36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6721.36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6721.36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>
      <c r="A74" s="95" t="s">
        <v>116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117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3440.65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3440.65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3440.65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3440.65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>
      <c r="A75" s="95" t="s">
        <v>118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119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102030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102030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102030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102030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>
      <c r="A76" s="95" t="s">
        <v>120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121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12560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12560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12560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12560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>
      <c r="A77" s="95" t="s">
        <v>122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123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1990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1990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1990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1990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>
      <c r="A78" s="95" t="s">
        <v>124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125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2064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2064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2063.6799999999998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2063.6799999999998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0.32000000000016371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0.32000000000016371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>
      <c r="A79" s="95" t="s">
        <v>122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126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1200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1200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1200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1200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>
      <c r="A80" s="95" t="s">
        <v>101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127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306190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306190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306176.81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306176.81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13.190000000002328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13.190000000002328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>
      <c r="A81" s="95" t="s">
        <v>103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128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91811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91811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89625.04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89625.04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2185.9600000000064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2185.9600000000064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2" customHeight="1">
      <c r="A82" s="95" t="s">
        <v>113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129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14150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14150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14150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14150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>
      <c r="A83" s="95" t="s">
        <v>105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130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2000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2000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1628.94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1628.94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371.05999999999995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371.05999999999995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>
      <c r="A84" s="95" t="s">
        <v>120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131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5709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5709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5709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5709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>
      <c r="A85" s="95" t="s">
        <v>132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133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204108.79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204108.79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204108.79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204108.79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>
      <c r="A86" s="95" t="s">
        <v>105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134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206173.47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206173.47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84173.47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84173.47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122000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122000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>
      <c r="A87" s="95" t="s">
        <v>120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135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18650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18650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18650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18650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36.4" customHeight="1">
      <c r="A88" s="95" t="s">
        <v>136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137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880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880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880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880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2.75">
      <c r="A89" s="95" t="s">
        <v>138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139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600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600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600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600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>
      <c r="A90" s="95" t="s">
        <v>122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140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17070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17070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17070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17070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2" customHeight="1">
      <c r="A91" s="95" t="s">
        <v>124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141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1443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1443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1443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2"/>
        <v>1443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3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4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12.75">
      <c r="A92" s="95" t="s">
        <v>105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142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12150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12150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7760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2"/>
        <v>7760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3"/>
        <v>4390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4"/>
        <v>4390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12.75">
      <c r="A93" s="95" t="s">
        <v>101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143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66959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66959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66959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2"/>
        <v>66959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3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4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24.2" customHeight="1">
      <c r="A94" s="95" t="s">
        <v>103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144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19721.03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19721.03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19721.03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2"/>
        <v>19721.03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3"/>
        <v>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4"/>
        <v>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12.75">
      <c r="A95" s="95" t="s">
        <v>109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145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2100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2100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2100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ref="DX95:DX126" si="5">CH95+CX95+DK95</f>
        <v>2100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ref="EK95:EK131" si="6">BC95-DX95</f>
        <v>0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ref="EX95:EX131" si="7">BU95-DX95</f>
        <v>0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>
      <c r="A96" s="95" t="s">
        <v>132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146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3291.97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3291.97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3291.97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3291.97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24.2" customHeight="1">
      <c r="A97" s="95" t="s">
        <v>120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147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5293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5293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5293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5293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12.75">
      <c r="A98" s="95" t="s">
        <v>105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148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40600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40600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23336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23336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17264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17264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12.75">
      <c r="A99" s="95" t="s">
        <v>105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149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1800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1800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1800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1800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12.75">
      <c r="A100" s="95" t="s">
        <v>132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150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2009.7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2009.7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2009.7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2009.7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24.2" customHeight="1">
      <c r="A101" s="95" t="s">
        <v>113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151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1812312.42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1812312.42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1230492.69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1230492.69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581819.73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581819.73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12.75">
      <c r="A102" s="95" t="s">
        <v>105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152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11505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11505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11505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11505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0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0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24.2" customHeight="1">
      <c r="A103" s="95" t="s">
        <v>153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154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880859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880859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0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880859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880859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24.2" customHeight="1">
      <c r="A104" s="95" t="s">
        <v>118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155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29260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29260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26794.5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26794.5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2465.5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2465.5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24.2" customHeight="1">
      <c r="A105" s="95" t="s">
        <v>120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156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39001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39001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>
        <v>39000.400000000001</v>
      </c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39000.400000000001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0.59999999999854481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0.59999999999854481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12.75">
      <c r="A106" s="95" t="s">
        <v>105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157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181666.66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181666.66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0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181666.66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181666.66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12.75">
      <c r="A107" s="95" t="s">
        <v>105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158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316552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316552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>
        <v>316552</v>
      </c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316552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0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0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12.75">
      <c r="A108" s="95" t="s">
        <v>105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159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114456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114456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>
        <v>114456</v>
      </c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114456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0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0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24.2" customHeight="1">
      <c r="A109" s="95" t="s">
        <v>160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44"/>
      <c r="AL109" s="45"/>
      <c r="AM109" s="45"/>
      <c r="AN109" s="45"/>
      <c r="AO109" s="45"/>
      <c r="AP109" s="45"/>
      <c r="AQ109" s="45" t="s">
        <v>161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32">
        <v>9128.5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>
        <v>9128.5</v>
      </c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>
        <v>9128.5</v>
      </c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>
        <f t="shared" si="5"/>
        <v>9128.5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>
        <f t="shared" si="6"/>
        <v>0</v>
      </c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>
        <f t="shared" si="7"/>
        <v>0</v>
      </c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24.2" customHeight="1">
      <c r="A110" s="95" t="s">
        <v>153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44"/>
      <c r="AL110" s="45"/>
      <c r="AM110" s="45"/>
      <c r="AN110" s="45"/>
      <c r="AO110" s="45"/>
      <c r="AP110" s="45"/>
      <c r="AQ110" s="45" t="s">
        <v>162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32">
        <v>323464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>
        <v>323464</v>
      </c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>
        <v>323464</v>
      </c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>
        <f t="shared" si="5"/>
        <v>323464</v>
      </c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>
        <f t="shared" si="6"/>
        <v>0</v>
      </c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>
        <f t="shared" si="7"/>
        <v>0</v>
      </c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4.2" customHeight="1">
      <c r="A111" s="95" t="s">
        <v>113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44"/>
      <c r="AL111" s="45"/>
      <c r="AM111" s="45"/>
      <c r="AN111" s="45"/>
      <c r="AO111" s="45"/>
      <c r="AP111" s="45"/>
      <c r="AQ111" s="45" t="s">
        <v>163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32">
        <v>683348.28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>
        <v>683348.28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>
        <v>683348.28</v>
      </c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>
        <f t="shared" si="5"/>
        <v>683348.28</v>
      </c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>
        <f t="shared" si="6"/>
        <v>0</v>
      </c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>
        <f t="shared" si="7"/>
        <v>0</v>
      </c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12.75">
      <c r="A112" s="95" t="s">
        <v>105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44"/>
      <c r="AL112" s="45"/>
      <c r="AM112" s="45"/>
      <c r="AN112" s="45"/>
      <c r="AO112" s="45"/>
      <c r="AP112" s="45"/>
      <c r="AQ112" s="45" t="s">
        <v>164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32">
        <v>64251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>
        <v>64251</v>
      </c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>
        <v>64251</v>
      </c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>
        <f t="shared" si="5"/>
        <v>64251</v>
      </c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>
        <f t="shared" si="6"/>
        <v>0</v>
      </c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>
        <f t="shared" si="7"/>
        <v>0</v>
      </c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4.2" customHeight="1">
      <c r="A113" s="95" t="s">
        <v>153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6"/>
      <c r="AK113" s="44"/>
      <c r="AL113" s="45"/>
      <c r="AM113" s="45"/>
      <c r="AN113" s="45"/>
      <c r="AO113" s="45"/>
      <c r="AP113" s="45"/>
      <c r="AQ113" s="45" t="s">
        <v>165</v>
      </c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32">
        <v>6000000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>
        <v>6000000</v>
      </c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>
        <v>6000000</v>
      </c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>
        <f t="shared" si="5"/>
        <v>6000000</v>
      </c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>
        <f t="shared" si="6"/>
        <v>0</v>
      </c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>
        <f t="shared" si="7"/>
        <v>0</v>
      </c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24.2" customHeight="1">
      <c r="A114" s="95" t="s">
        <v>153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6"/>
      <c r="AK114" s="44"/>
      <c r="AL114" s="45"/>
      <c r="AM114" s="45"/>
      <c r="AN114" s="45"/>
      <c r="AO114" s="45"/>
      <c r="AP114" s="45"/>
      <c r="AQ114" s="45" t="s">
        <v>166</v>
      </c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32">
        <v>2744590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>
        <v>2744590</v>
      </c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>
        <v>2744590</v>
      </c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>
        <f t="shared" si="5"/>
        <v>2744590</v>
      </c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>
        <f t="shared" si="6"/>
        <v>0</v>
      </c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>
        <f t="shared" si="7"/>
        <v>0</v>
      </c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12.75">
      <c r="A115" s="95" t="s">
        <v>111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6"/>
      <c r="AK115" s="44"/>
      <c r="AL115" s="45"/>
      <c r="AM115" s="45"/>
      <c r="AN115" s="45"/>
      <c r="AO115" s="45"/>
      <c r="AP115" s="45"/>
      <c r="AQ115" s="45" t="s">
        <v>167</v>
      </c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32">
        <v>590377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>
        <v>590377</v>
      </c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>
        <v>275850.67</v>
      </c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>
        <f t="shared" si="5"/>
        <v>275850.67</v>
      </c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>
        <f t="shared" si="6"/>
        <v>314526.33</v>
      </c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>
        <f t="shared" si="7"/>
        <v>314526.33</v>
      </c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24.2" customHeight="1">
      <c r="A116" s="95" t="s">
        <v>113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6"/>
      <c r="AK116" s="44"/>
      <c r="AL116" s="45"/>
      <c r="AM116" s="45"/>
      <c r="AN116" s="45"/>
      <c r="AO116" s="45"/>
      <c r="AP116" s="45"/>
      <c r="AQ116" s="45" t="s">
        <v>168</v>
      </c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32">
        <v>45476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>
        <v>45476</v>
      </c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>
        <v>45476</v>
      </c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>
        <f t="shared" si="5"/>
        <v>45476</v>
      </c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>
        <f t="shared" si="6"/>
        <v>0</v>
      </c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>
        <f t="shared" si="7"/>
        <v>0</v>
      </c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24.2" customHeight="1">
      <c r="A117" s="95" t="s">
        <v>153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6"/>
      <c r="AK117" s="44"/>
      <c r="AL117" s="45"/>
      <c r="AM117" s="45"/>
      <c r="AN117" s="45"/>
      <c r="AO117" s="45"/>
      <c r="AP117" s="45"/>
      <c r="AQ117" s="45" t="s">
        <v>169</v>
      </c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32">
        <v>59359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>
        <v>59359</v>
      </c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>
        <v>59359</v>
      </c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>
        <f t="shared" si="5"/>
        <v>59359</v>
      </c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>
        <f t="shared" si="6"/>
        <v>0</v>
      </c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>
        <f t="shared" si="7"/>
        <v>0</v>
      </c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24.2" customHeight="1">
      <c r="A118" s="95" t="s">
        <v>120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6"/>
      <c r="AK118" s="44"/>
      <c r="AL118" s="45"/>
      <c r="AM118" s="45"/>
      <c r="AN118" s="45"/>
      <c r="AO118" s="45"/>
      <c r="AP118" s="45"/>
      <c r="AQ118" s="45" t="s">
        <v>170</v>
      </c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32">
        <v>8291.93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>
        <v>8291.93</v>
      </c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>
        <v>8291.43</v>
      </c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>
        <f t="shared" si="5"/>
        <v>8291.43</v>
      </c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>
        <f t="shared" si="6"/>
        <v>0.5</v>
      </c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>
        <f t="shared" si="7"/>
        <v>0.5</v>
      </c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12.75">
      <c r="A119" s="95" t="s">
        <v>132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6"/>
      <c r="AK119" s="44"/>
      <c r="AL119" s="45"/>
      <c r="AM119" s="45"/>
      <c r="AN119" s="45"/>
      <c r="AO119" s="45"/>
      <c r="AP119" s="45"/>
      <c r="AQ119" s="45" t="s">
        <v>171</v>
      </c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32">
        <v>9303.65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>
        <v>9303.65</v>
      </c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>
        <v>9303.65</v>
      </c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>
        <f t="shared" si="5"/>
        <v>9303.65</v>
      </c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>
        <f t="shared" si="6"/>
        <v>0</v>
      </c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>
        <f t="shared" si="7"/>
        <v>0</v>
      </c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12.75">
      <c r="A120" s="95" t="s">
        <v>132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6"/>
      <c r="AK120" s="44"/>
      <c r="AL120" s="45"/>
      <c r="AM120" s="45"/>
      <c r="AN120" s="45"/>
      <c r="AO120" s="45"/>
      <c r="AP120" s="45"/>
      <c r="AQ120" s="45" t="s">
        <v>172</v>
      </c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32">
        <v>178528.11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>
        <v>178528.11</v>
      </c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>
        <v>178528.11</v>
      </c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>
        <f t="shared" si="5"/>
        <v>178528.11</v>
      </c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>
        <f t="shared" si="6"/>
        <v>0</v>
      </c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>
        <f t="shared" si="7"/>
        <v>0</v>
      </c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12.75">
      <c r="A121" s="95" t="s">
        <v>111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6"/>
      <c r="AK121" s="44"/>
      <c r="AL121" s="45"/>
      <c r="AM121" s="45"/>
      <c r="AN121" s="45"/>
      <c r="AO121" s="45"/>
      <c r="AP121" s="45"/>
      <c r="AQ121" s="45" t="s">
        <v>173</v>
      </c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32">
        <v>125350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>
        <v>125350</v>
      </c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>
        <v>125340.81</v>
      </c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>
        <f t="shared" si="5"/>
        <v>125340.81</v>
      </c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>
        <f t="shared" si="6"/>
        <v>9.1900000000023283</v>
      </c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>
        <f t="shared" si="7"/>
        <v>9.1900000000023283</v>
      </c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24.2" customHeight="1">
      <c r="A122" s="95" t="s">
        <v>113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6"/>
      <c r="AK122" s="44"/>
      <c r="AL122" s="45"/>
      <c r="AM122" s="45"/>
      <c r="AN122" s="45"/>
      <c r="AO122" s="45"/>
      <c r="AP122" s="45"/>
      <c r="AQ122" s="45" t="s">
        <v>174</v>
      </c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32">
        <v>1444375.35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>
        <v>1444375.35</v>
      </c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>
        <v>1444375.35</v>
      </c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>
        <f t="shared" si="5"/>
        <v>1444375.35</v>
      </c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>
        <f t="shared" si="6"/>
        <v>0</v>
      </c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>
        <f t="shared" si="7"/>
        <v>0</v>
      </c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12.75">
      <c r="A123" s="95" t="s">
        <v>105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44"/>
      <c r="AL123" s="45"/>
      <c r="AM123" s="45"/>
      <c r="AN123" s="45"/>
      <c r="AO123" s="45"/>
      <c r="AP123" s="45"/>
      <c r="AQ123" s="45" t="s">
        <v>175</v>
      </c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32">
        <v>348497.06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>
        <v>348497.06</v>
      </c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>
        <v>34825</v>
      </c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>
        <f t="shared" si="5"/>
        <v>34825</v>
      </c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>
        <f t="shared" si="6"/>
        <v>313672.06</v>
      </c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>
        <f t="shared" si="7"/>
        <v>313672.06</v>
      </c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24.2" customHeight="1">
      <c r="A124" s="95" t="s">
        <v>153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6"/>
      <c r="AK124" s="44"/>
      <c r="AL124" s="45"/>
      <c r="AM124" s="45"/>
      <c r="AN124" s="45"/>
      <c r="AO124" s="45"/>
      <c r="AP124" s="45"/>
      <c r="AQ124" s="45" t="s">
        <v>176</v>
      </c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32">
        <v>60487.58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>
        <v>60487.58</v>
      </c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>
        <v>60473.58</v>
      </c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>
        <f t="shared" si="5"/>
        <v>60473.58</v>
      </c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>
        <f t="shared" si="6"/>
        <v>14</v>
      </c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>
        <f t="shared" si="7"/>
        <v>14</v>
      </c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24.2" customHeight="1">
      <c r="A125" s="95" t="s">
        <v>120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6"/>
      <c r="AK125" s="44"/>
      <c r="AL125" s="45"/>
      <c r="AM125" s="45"/>
      <c r="AN125" s="45"/>
      <c r="AO125" s="45"/>
      <c r="AP125" s="45"/>
      <c r="AQ125" s="45" t="s">
        <v>177</v>
      </c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32">
        <v>63847.37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>
        <v>63847.37</v>
      </c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>
        <v>54077</v>
      </c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>
        <f t="shared" si="5"/>
        <v>54077</v>
      </c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>
        <f t="shared" si="6"/>
        <v>9770.3700000000026</v>
      </c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>
        <f t="shared" si="7"/>
        <v>9770.3700000000026</v>
      </c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12.75">
      <c r="A126" s="95" t="s">
        <v>122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6"/>
      <c r="AK126" s="44"/>
      <c r="AL126" s="45"/>
      <c r="AM126" s="45"/>
      <c r="AN126" s="45"/>
      <c r="AO126" s="45"/>
      <c r="AP126" s="45"/>
      <c r="AQ126" s="45" t="s">
        <v>178</v>
      </c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32">
        <v>30000</v>
      </c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>
        <v>30000</v>
      </c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>
        <v>30000</v>
      </c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>
        <f t="shared" si="5"/>
        <v>30000</v>
      </c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>
        <f t="shared" si="6"/>
        <v>0</v>
      </c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>
        <f t="shared" si="7"/>
        <v>0</v>
      </c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12.75">
      <c r="A127" s="95" t="s">
        <v>105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6"/>
      <c r="AK127" s="44"/>
      <c r="AL127" s="45"/>
      <c r="AM127" s="45"/>
      <c r="AN127" s="45"/>
      <c r="AO127" s="45"/>
      <c r="AP127" s="45"/>
      <c r="AQ127" s="45" t="s">
        <v>179</v>
      </c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32">
        <v>5840</v>
      </c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>
        <v>5840</v>
      </c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>
        <v>5840</v>
      </c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>
        <f t="shared" ref="DX127:DX132" si="8">CH127+CX127+DK127</f>
        <v>5840</v>
      </c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>
        <f t="shared" si="6"/>
        <v>0</v>
      </c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>
        <f t="shared" si="7"/>
        <v>0</v>
      </c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12.75">
      <c r="A128" s="95" t="s">
        <v>132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6"/>
      <c r="AK128" s="44"/>
      <c r="AL128" s="45"/>
      <c r="AM128" s="45"/>
      <c r="AN128" s="45"/>
      <c r="AO128" s="45"/>
      <c r="AP128" s="45"/>
      <c r="AQ128" s="45" t="s">
        <v>180</v>
      </c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32">
        <v>104385.41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>
        <v>104385.41</v>
      </c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>
        <v>104385.41</v>
      </c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>
        <f t="shared" si="8"/>
        <v>104385.41</v>
      </c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>
        <f t="shared" si="6"/>
        <v>0</v>
      </c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>
        <f t="shared" si="7"/>
        <v>0</v>
      </c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12.75">
      <c r="A129" s="95" t="s">
        <v>105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6"/>
      <c r="AK129" s="44"/>
      <c r="AL129" s="45"/>
      <c r="AM129" s="45"/>
      <c r="AN129" s="45"/>
      <c r="AO129" s="45"/>
      <c r="AP129" s="45"/>
      <c r="AQ129" s="45" t="s">
        <v>181</v>
      </c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32">
        <v>90450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>
        <v>90450</v>
      </c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>
        <v>90450</v>
      </c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>
        <f t="shared" si="8"/>
        <v>90450</v>
      </c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>
        <f t="shared" si="6"/>
        <v>0</v>
      </c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>
        <f t="shared" si="7"/>
        <v>0</v>
      </c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36.4" customHeight="1">
      <c r="A130" s="95" t="s">
        <v>136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6"/>
      <c r="AK130" s="44"/>
      <c r="AL130" s="45"/>
      <c r="AM130" s="45"/>
      <c r="AN130" s="45"/>
      <c r="AO130" s="45"/>
      <c r="AP130" s="45"/>
      <c r="AQ130" s="45" t="s">
        <v>182</v>
      </c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32">
        <v>11315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>
        <v>11315</v>
      </c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>
        <v>11078.9</v>
      </c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>
        <f t="shared" si="8"/>
        <v>11078.9</v>
      </c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>
        <f t="shared" si="6"/>
        <v>236.10000000000036</v>
      </c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>
        <f t="shared" si="7"/>
        <v>236.10000000000036</v>
      </c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12.75">
      <c r="A131" s="95" t="s">
        <v>138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6"/>
      <c r="AK131" s="44"/>
      <c r="AL131" s="45"/>
      <c r="AM131" s="45"/>
      <c r="AN131" s="45"/>
      <c r="AO131" s="45"/>
      <c r="AP131" s="45"/>
      <c r="AQ131" s="45" t="s">
        <v>183</v>
      </c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32">
        <v>57500</v>
      </c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>
        <v>57500</v>
      </c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>
        <v>47500</v>
      </c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>
        <f t="shared" si="8"/>
        <v>47500</v>
      </c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>
        <f t="shared" si="6"/>
        <v>10000</v>
      </c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>
        <f t="shared" si="7"/>
        <v>10000</v>
      </c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24" customHeight="1">
      <c r="A132" s="92" t="s">
        <v>184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3"/>
      <c r="AK132" s="21" t="s">
        <v>185</v>
      </c>
      <c r="AL132" s="22"/>
      <c r="AM132" s="22"/>
      <c r="AN132" s="22"/>
      <c r="AO132" s="22"/>
      <c r="AP132" s="22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16">
        <v>-5168862.6500000004</v>
      </c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>
        <v>-5168862.6500000004</v>
      </c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>
        <v>-990881.22</v>
      </c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32">
        <f t="shared" si="8"/>
        <v>-990881.22</v>
      </c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7"/>
    </row>
    <row r="133" spans="1:166" ht="0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</row>
    <row r="134" spans="1:166" ht="35.25" hidden="1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</row>
    <row r="135" spans="1:166" ht="35.25" hidden="1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</row>
    <row r="136" spans="1:166" ht="12" hidden="1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</row>
    <row r="137" spans="1:166" ht="8.25" hidden="1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</row>
    <row r="138" spans="1:166" ht="9.75" hidden="1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</row>
    <row r="139" spans="1:16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6" t="s">
        <v>186</v>
      </c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6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2" t="s">
        <v>187</v>
      </c>
    </row>
    <row r="140" spans="1:166" ht="12.75" customHeight="1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91"/>
      <c r="EM140" s="91"/>
      <c r="EN140" s="91"/>
      <c r="EO140" s="91"/>
      <c r="EP140" s="91"/>
      <c r="EQ140" s="91"/>
      <c r="ER140" s="91"/>
      <c r="ES140" s="91"/>
      <c r="ET140" s="91"/>
      <c r="EU140" s="91"/>
      <c r="EV140" s="91"/>
      <c r="EW140" s="91"/>
      <c r="EX140" s="91"/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1"/>
      <c r="FJ140" s="91"/>
    </row>
    <row r="141" spans="1:166" ht="11.25" customHeight="1">
      <c r="A141" s="84" t="s">
        <v>21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9"/>
      <c r="AP141" s="83" t="s">
        <v>22</v>
      </c>
      <c r="AQ141" s="84"/>
      <c r="AR141" s="84"/>
      <c r="AS141" s="84"/>
      <c r="AT141" s="84"/>
      <c r="AU141" s="89"/>
      <c r="AV141" s="83" t="s">
        <v>188</v>
      </c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9"/>
      <c r="BL141" s="83" t="s">
        <v>93</v>
      </c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9"/>
      <c r="CF141" s="80" t="s">
        <v>25</v>
      </c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2"/>
      <c r="ET141" s="83" t="s">
        <v>26</v>
      </c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5"/>
    </row>
    <row r="142" spans="1:166" ht="69.7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90"/>
      <c r="AP142" s="86"/>
      <c r="AQ142" s="87"/>
      <c r="AR142" s="87"/>
      <c r="AS142" s="87"/>
      <c r="AT142" s="87"/>
      <c r="AU142" s="90"/>
      <c r="AV142" s="86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90"/>
      <c r="BL142" s="86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90"/>
      <c r="CF142" s="81" t="s">
        <v>189</v>
      </c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2"/>
      <c r="CW142" s="80" t="s">
        <v>28</v>
      </c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2"/>
      <c r="DN142" s="80" t="s">
        <v>29</v>
      </c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2"/>
      <c r="EE142" s="80" t="s">
        <v>30</v>
      </c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2"/>
      <c r="ET142" s="86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8"/>
    </row>
    <row r="143" spans="1:166" ht="12" customHeight="1">
      <c r="A143" s="77">
        <v>1</v>
      </c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8"/>
      <c r="AP143" s="74">
        <v>2</v>
      </c>
      <c r="AQ143" s="75"/>
      <c r="AR143" s="75"/>
      <c r="AS143" s="75"/>
      <c r="AT143" s="75"/>
      <c r="AU143" s="76"/>
      <c r="AV143" s="74">
        <v>3</v>
      </c>
      <c r="AW143" s="75"/>
      <c r="AX143" s="75"/>
      <c r="AY143" s="75"/>
      <c r="AZ143" s="75"/>
      <c r="BA143" s="75"/>
      <c r="BB143" s="75"/>
      <c r="BC143" s="75"/>
      <c r="BD143" s="75"/>
      <c r="BE143" s="63"/>
      <c r="BF143" s="63"/>
      <c r="BG143" s="63"/>
      <c r="BH143" s="63"/>
      <c r="BI143" s="63"/>
      <c r="BJ143" s="63"/>
      <c r="BK143" s="79"/>
      <c r="BL143" s="74">
        <v>4</v>
      </c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6"/>
      <c r="CF143" s="74">
        <v>5</v>
      </c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6"/>
      <c r="CW143" s="74">
        <v>6</v>
      </c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6"/>
      <c r="DN143" s="74">
        <v>7</v>
      </c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6"/>
      <c r="EE143" s="74">
        <v>8</v>
      </c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6"/>
      <c r="ET143" s="62">
        <v>9</v>
      </c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4"/>
    </row>
    <row r="144" spans="1:166" ht="37.5" customHeight="1">
      <c r="A144" s="65" t="s">
        <v>190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6"/>
      <c r="AP144" s="67" t="s">
        <v>191</v>
      </c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9"/>
      <c r="BF144" s="70"/>
      <c r="BG144" s="70"/>
      <c r="BH144" s="70"/>
      <c r="BI144" s="70"/>
      <c r="BJ144" s="70"/>
      <c r="BK144" s="71"/>
      <c r="BL144" s="72">
        <v>5168862.6500000004</v>
      </c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>
        <v>990881.22</v>
      </c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>
        <f t="shared" ref="EE144:EE158" si="9">CF144+CW144+DN144</f>
        <v>990881.22</v>
      </c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  <c r="ET144" s="72">
        <f t="shared" ref="ET144:ET149" si="10">BL144-CF144-CW144-DN144</f>
        <v>4177981.4300000006</v>
      </c>
      <c r="EU144" s="72"/>
      <c r="EV144" s="72"/>
      <c r="EW144" s="72"/>
      <c r="EX144" s="72"/>
      <c r="EY144" s="72"/>
      <c r="EZ144" s="72"/>
      <c r="FA144" s="72"/>
      <c r="FB144" s="72"/>
      <c r="FC144" s="72"/>
      <c r="FD144" s="72"/>
      <c r="FE144" s="72"/>
      <c r="FF144" s="72"/>
      <c r="FG144" s="72"/>
      <c r="FH144" s="72"/>
      <c r="FI144" s="72"/>
      <c r="FJ144" s="73"/>
    </row>
    <row r="145" spans="1:166" ht="36.75" customHeight="1">
      <c r="A145" s="59" t="s">
        <v>192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60"/>
      <c r="AP145" s="44" t="s">
        <v>193</v>
      </c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6"/>
      <c r="BF145" s="38"/>
      <c r="BG145" s="38"/>
      <c r="BH145" s="38"/>
      <c r="BI145" s="38"/>
      <c r="BJ145" s="38"/>
      <c r="BK145" s="39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29">
        <f t="shared" si="9"/>
        <v>0</v>
      </c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1"/>
      <c r="ET145" s="29">
        <f t="shared" si="10"/>
        <v>0</v>
      </c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61"/>
    </row>
    <row r="146" spans="1:166" ht="17.25" customHeight="1">
      <c r="A146" s="47" t="s">
        <v>194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8"/>
      <c r="AP146" s="49"/>
      <c r="AQ146" s="50"/>
      <c r="AR146" s="50"/>
      <c r="AS146" s="50"/>
      <c r="AT146" s="50"/>
      <c r="AU146" s="51"/>
      <c r="AV146" s="52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4"/>
      <c r="BL146" s="55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7"/>
      <c r="CF146" s="55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7"/>
      <c r="CW146" s="55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7"/>
      <c r="DN146" s="55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7"/>
      <c r="EE146" s="32">
        <f t="shared" si="9"/>
        <v>0</v>
      </c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>
        <f t="shared" si="10"/>
        <v>0</v>
      </c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3"/>
    </row>
    <row r="147" spans="1:166" ht="24" customHeight="1">
      <c r="A147" s="59" t="s">
        <v>195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60"/>
      <c r="AP147" s="44" t="s">
        <v>196</v>
      </c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6"/>
      <c r="BF147" s="38"/>
      <c r="BG147" s="38"/>
      <c r="BH147" s="38"/>
      <c r="BI147" s="38"/>
      <c r="BJ147" s="38"/>
      <c r="BK147" s="39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>
        <f t="shared" si="9"/>
        <v>0</v>
      </c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>
        <f t="shared" si="10"/>
        <v>0</v>
      </c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3"/>
    </row>
    <row r="148" spans="1:166" ht="17.25" customHeight="1">
      <c r="A148" s="47" t="s">
        <v>194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8"/>
      <c r="AP148" s="49"/>
      <c r="AQ148" s="50"/>
      <c r="AR148" s="50"/>
      <c r="AS148" s="50"/>
      <c r="AT148" s="50"/>
      <c r="AU148" s="51"/>
      <c r="AV148" s="52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4"/>
      <c r="BL148" s="55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7"/>
      <c r="CF148" s="55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7"/>
      <c r="CW148" s="55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7"/>
      <c r="DN148" s="55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7"/>
      <c r="EE148" s="32">
        <f t="shared" si="9"/>
        <v>0</v>
      </c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>
        <f t="shared" si="10"/>
        <v>0</v>
      </c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3"/>
    </row>
    <row r="149" spans="1:166" ht="31.5" customHeight="1">
      <c r="A149" s="58" t="s">
        <v>197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44" t="s">
        <v>198</v>
      </c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6"/>
      <c r="BF149" s="38"/>
      <c r="BG149" s="38"/>
      <c r="BH149" s="38"/>
      <c r="BI149" s="38"/>
      <c r="BJ149" s="38"/>
      <c r="BK149" s="39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>
        <f t="shared" si="9"/>
        <v>0</v>
      </c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>
        <f t="shared" si="10"/>
        <v>0</v>
      </c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3"/>
    </row>
    <row r="150" spans="1:166" ht="15" customHeight="1">
      <c r="A150" s="35" t="s">
        <v>199</v>
      </c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44" t="s">
        <v>200</v>
      </c>
      <c r="AQ150" s="45"/>
      <c r="AR150" s="45"/>
      <c r="AS150" s="45"/>
      <c r="AT150" s="45"/>
      <c r="AU150" s="45"/>
      <c r="AV150" s="22"/>
      <c r="AW150" s="22"/>
      <c r="AX150" s="22"/>
      <c r="AY150" s="22"/>
      <c r="AZ150" s="22"/>
      <c r="BA150" s="22"/>
      <c r="BB150" s="22"/>
      <c r="BC150" s="22"/>
      <c r="BD150" s="22"/>
      <c r="BE150" s="23"/>
      <c r="BF150" s="24"/>
      <c r="BG150" s="24"/>
      <c r="BH150" s="24"/>
      <c r="BI150" s="24"/>
      <c r="BJ150" s="24"/>
      <c r="BK150" s="25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>
        <f t="shared" si="9"/>
        <v>0</v>
      </c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3"/>
    </row>
    <row r="151" spans="1:166" ht="15" customHeight="1">
      <c r="A151" s="35" t="s">
        <v>201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6"/>
      <c r="AP151" s="37" t="s">
        <v>202</v>
      </c>
      <c r="AQ151" s="38"/>
      <c r="AR151" s="38"/>
      <c r="AS151" s="38"/>
      <c r="AT151" s="38"/>
      <c r="AU151" s="39"/>
      <c r="AV151" s="40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2"/>
      <c r="BL151" s="29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1"/>
      <c r="CF151" s="29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1"/>
      <c r="CW151" s="29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1"/>
      <c r="DN151" s="29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1"/>
      <c r="EE151" s="32">
        <f t="shared" si="9"/>
        <v>0</v>
      </c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3"/>
    </row>
    <row r="152" spans="1:166" ht="31.5" customHeight="1">
      <c r="A152" s="34" t="s">
        <v>203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43"/>
      <c r="AP152" s="44" t="s">
        <v>204</v>
      </c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6"/>
      <c r="BF152" s="38"/>
      <c r="BG152" s="38"/>
      <c r="BH152" s="38"/>
      <c r="BI152" s="38"/>
      <c r="BJ152" s="38"/>
      <c r="BK152" s="39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>
        <v>990881.22</v>
      </c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>
        <f t="shared" si="9"/>
        <v>990881.22</v>
      </c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3"/>
    </row>
    <row r="153" spans="1:166" ht="38.25" customHeight="1">
      <c r="A153" s="34" t="s">
        <v>205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6"/>
      <c r="AP153" s="37" t="s">
        <v>206</v>
      </c>
      <c r="AQ153" s="38"/>
      <c r="AR153" s="38"/>
      <c r="AS153" s="38"/>
      <c r="AT153" s="38"/>
      <c r="AU153" s="39"/>
      <c r="AV153" s="40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2"/>
      <c r="BL153" s="29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1"/>
      <c r="CF153" s="29">
        <v>990881.22</v>
      </c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1"/>
      <c r="CW153" s="29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1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>
        <f t="shared" si="9"/>
        <v>990881.22</v>
      </c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3"/>
    </row>
    <row r="154" spans="1:166" ht="36" customHeight="1">
      <c r="A154" s="34" t="s">
        <v>207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6"/>
      <c r="AP154" s="44" t="s">
        <v>208</v>
      </c>
      <c r="AQ154" s="45"/>
      <c r="AR154" s="45"/>
      <c r="AS154" s="45"/>
      <c r="AT154" s="45"/>
      <c r="AU154" s="45"/>
      <c r="AV154" s="22"/>
      <c r="AW154" s="22"/>
      <c r="AX154" s="22"/>
      <c r="AY154" s="22"/>
      <c r="AZ154" s="22"/>
      <c r="BA154" s="22"/>
      <c r="BB154" s="22"/>
      <c r="BC154" s="22"/>
      <c r="BD154" s="22"/>
      <c r="BE154" s="23"/>
      <c r="BF154" s="24"/>
      <c r="BG154" s="24"/>
      <c r="BH154" s="24"/>
      <c r="BI154" s="24"/>
      <c r="BJ154" s="24"/>
      <c r="BK154" s="25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>
        <v>-15866119.27</v>
      </c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>
        <f t="shared" si="9"/>
        <v>-15866119.27</v>
      </c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3"/>
    </row>
    <row r="155" spans="1:166" ht="26.25" customHeight="1">
      <c r="A155" s="34" t="s">
        <v>209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6"/>
      <c r="AP155" s="37" t="s">
        <v>210</v>
      </c>
      <c r="AQ155" s="38"/>
      <c r="AR155" s="38"/>
      <c r="AS155" s="38"/>
      <c r="AT155" s="38"/>
      <c r="AU155" s="39"/>
      <c r="AV155" s="40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2"/>
      <c r="BL155" s="29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1"/>
      <c r="CF155" s="29">
        <v>16857000.489999998</v>
      </c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1"/>
      <c r="CW155" s="29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1"/>
      <c r="DN155" s="29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1"/>
      <c r="EE155" s="32">
        <f t="shared" si="9"/>
        <v>16857000.489999998</v>
      </c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3"/>
    </row>
    <row r="156" spans="1:166" ht="27.75" customHeight="1">
      <c r="A156" s="34" t="s">
        <v>211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43"/>
      <c r="AP156" s="44" t="s">
        <v>212</v>
      </c>
      <c r="AQ156" s="45"/>
      <c r="AR156" s="45"/>
      <c r="AS156" s="45"/>
      <c r="AT156" s="45"/>
      <c r="AU156" s="45"/>
      <c r="AV156" s="22"/>
      <c r="AW156" s="22"/>
      <c r="AX156" s="22"/>
      <c r="AY156" s="22"/>
      <c r="AZ156" s="22"/>
      <c r="BA156" s="22"/>
      <c r="BB156" s="22"/>
      <c r="BC156" s="22"/>
      <c r="BD156" s="22"/>
      <c r="BE156" s="23"/>
      <c r="BF156" s="24"/>
      <c r="BG156" s="24"/>
      <c r="BH156" s="24"/>
      <c r="BI156" s="24"/>
      <c r="BJ156" s="24"/>
      <c r="BK156" s="25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29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1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>
        <f t="shared" si="9"/>
        <v>0</v>
      </c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3"/>
    </row>
    <row r="157" spans="1:166" ht="24" customHeight="1">
      <c r="A157" s="34" t="s">
        <v>213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6"/>
      <c r="AP157" s="37" t="s">
        <v>214</v>
      </c>
      <c r="AQ157" s="38"/>
      <c r="AR157" s="38"/>
      <c r="AS157" s="38"/>
      <c r="AT157" s="38"/>
      <c r="AU157" s="39"/>
      <c r="AV157" s="40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2"/>
      <c r="BL157" s="29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1"/>
      <c r="CF157" s="29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1"/>
      <c r="CW157" s="29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1"/>
      <c r="DN157" s="29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1"/>
      <c r="EE157" s="32">
        <f t="shared" si="9"/>
        <v>0</v>
      </c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3"/>
    </row>
    <row r="158" spans="1:166" ht="25.5" customHeight="1">
      <c r="A158" s="18" t="s">
        <v>215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20"/>
      <c r="AP158" s="21" t="s">
        <v>216</v>
      </c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3"/>
      <c r="BF158" s="24"/>
      <c r="BG158" s="24"/>
      <c r="BH158" s="24"/>
      <c r="BI158" s="24"/>
      <c r="BJ158" s="24"/>
      <c r="BK158" s="25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26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8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>
        <f t="shared" si="9"/>
        <v>0</v>
      </c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7"/>
    </row>
    <row r="159" spans="1:16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</row>
    <row r="160" spans="1:16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</row>
    <row r="161" spans="1:166" ht="11.25" customHeight="1">
      <c r="A161" s="1" t="s">
        <v>217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"/>
      <c r="AG161" s="1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 t="s">
        <v>218</v>
      </c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</row>
    <row r="162" spans="1:166" ht="11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5" t="s">
        <v>219</v>
      </c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"/>
      <c r="AG162" s="1"/>
      <c r="AH162" s="15" t="s">
        <v>220</v>
      </c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 t="s">
        <v>221</v>
      </c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"/>
      <c r="DR162" s="1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</row>
    <row r="163" spans="1:166" ht="11.25" customHeight="1">
      <c r="A163" s="1" t="s">
        <v>222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"/>
      <c r="AG163" s="1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5" t="s">
        <v>219</v>
      </c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7"/>
      <c r="DR163" s="7"/>
      <c r="DS163" s="15" t="s">
        <v>220</v>
      </c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</row>
    <row r="164" spans="1:16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5" t="s">
        <v>219</v>
      </c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7"/>
      <c r="AG164" s="7"/>
      <c r="AH164" s="15" t="s">
        <v>220</v>
      </c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</row>
    <row r="165" spans="1:166" ht="7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</row>
    <row r="166" spans="1:166" ht="11.25" customHeight="1">
      <c r="A166" s="12" t="s">
        <v>223</v>
      </c>
      <c r="B166" s="12"/>
      <c r="C166" s="13"/>
      <c r="D166" s="13"/>
      <c r="E166" s="13"/>
      <c r="F166" s="1" t="s">
        <v>223</v>
      </c>
      <c r="G166" s="1"/>
      <c r="H166" s="1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2">
        <v>200</v>
      </c>
      <c r="Z166" s="12"/>
      <c r="AA166" s="12"/>
      <c r="AB166" s="12"/>
      <c r="AC166" s="12"/>
      <c r="AD166" s="11"/>
      <c r="AE166" s="11"/>
      <c r="AF166" s="1"/>
      <c r="AG166" s="1" t="s">
        <v>224</v>
      </c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</row>
    <row r="167" spans="1:16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1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1"/>
      <c r="CY167" s="1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1"/>
      <c r="DW167" s="1"/>
      <c r="DX167" s="2"/>
      <c r="DY167" s="2"/>
      <c r="DZ167" s="5"/>
      <c r="EA167" s="5"/>
      <c r="EB167" s="5"/>
      <c r="EC167" s="1"/>
      <c r="ED167" s="1"/>
      <c r="EE167" s="1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2"/>
      <c r="EW167" s="2"/>
      <c r="EX167" s="2"/>
      <c r="EY167" s="2"/>
      <c r="EZ167" s="2"/>
      <c r="FA167" s="8"/>
      <c r="FB167" s="8"/>
      <c r="FC167" s="1"/>
      <c r="FD167" s="1"/>
      <c r="FE167" s="1"/>
      <c r="FF167" s="1"/>
      <c r="FG167" s="1"/>
      <c r="FH167" s="1"/>
      <c r="FI167" s="1"/>
      <c r="FJ167" s="1"/>
    </row>
    <row r="168" spans="1:166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1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10"/>
      <c r="CY168" s="10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</row>
  </sheetData>
  <mergeCells count="1274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A59:FJ59"/>
    <mergeCell ref="A60:AJ61"/>
    <mergeCell ref="AK60:AP61"/>
    <mergeCell ref="AQ60:BB61"/>
    <mergeCell ref="BC60:BT61"/>
    <mergeCell ref="EX61:FJ61"/>
    <mergeCell ref="BU60:CG61"/>
    <mergeCell ref="CH60:EJ60"/>
    <mergeCell ref="EK60:FJ60"/>
    <mergeCell ref="CH61:CW61"/>
    <mergeCell ref="CX61:DJ61"/>
    <mergeCell ref="DK61:DW61"/>
    <mergeCell ref="DX61:EJ61"/>
    <mergeCell ref="EK61:EW61"/>
    <mergeCell ref="ET47:FJ47"/>
    <mergeCell ref="CF48:CV48"/>
    <mergeCell ref="CW48:DM48"/>
    <mergeCell ref="DN48:ED48"/>
    <mergeCell ref="EE48:ES48"/>
    <mergeCell ref="A48:AM48"/>
    <mergeCell ref="AN48:AS48"/>
    <mergeCell ref="AT48:BI48"/>
    <mergeCell ref="BJ48:CE48"/>
    <mergeCell ref="ET48:FJ48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CH63:CW63"/>
    <mergeCell ref="CX63:DJ63"/>
    <mergeCell ref="DK63:DW63"/>
    <mergeCell ref="DX63:EJ63"/>
    <mergeCell ref="EK63:EW63"/>
    <mergeCell ref="EX63:FJ63"/>
    <mergeCell ref="CX62:DJ62"/>
    <mergeCell ref="DK62:DW62"/>
    <mergeCell ref="DX62:EJ62"/>
    <mergeCell ref="EK62:EW62"/>
    <mergeCell ref="EX62:FJ62"/>
    <mergeCell ref="A63:AJ63"/>
    <mergeCell ref="AK63:AP63"/>
    <mergeCell ref="AQ63:BB63"/>
    <mergeCell ref="BC63:BT63"/>
    <mergeCell ref="BU63:CG63"/>
    <mergeCell ref="A62:AJ62"/>
    <mergeCell ref="AK62:AP62"/>
    <mergeCell ref="AQ62:BB62"/>
    <mergeCell ref="BC62:BT62"/>
    <mergeCell ref="BU62:CG62"/>
    <mergeCell ref="CH62:CW62"/>
    <mergeCell ref="EK65:EW65"/>
    <mergeCell ref="EX65:FJ65"/>
    <mergeCell ref="BU65:CG65"/>
    <mergeCell ref="CH65:CW65"/>
    <mergeCell ref="CX65:DJ65"/>
    <mergeCell ref="DK65:DW65"/>
    <mergeCell ref="CX64:DJ64"/>
    <mergeCell ref="A65:AJ65"/>
    <mergeCell ref="AK65:AP65"/>
    <mergeCell ref="AQ65:BB65"/>
    <mergeCell ref="BC65:BT65"/>
    <mergeCell ref="DX65:EJ65"/>
    <mergeCell ref="EK64:EW64"/>
    <mergeCell ref="EX64:FJ64"/>
    <mergeCell ref="A64:AJ64"/>
    <mergeCell ref="AK64:AP64"/>
    <mergeCell ref="AQ64:BB64"/>
    <mergeCell ref="BC64:BT64"/>
    <mergeCell ref="BU64:CG64"/>
    <mergeCell ref="DK64:DW64"/>
    <mergeCell ref="DX64:EJ64"/>
    <mergeCell ref="CH64:C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CF141:ES141"/>
    <mergeCell ref="ET141:FJ142"/>
    <mergeCell ref="CF142:CV142"/>
    <mergeCell ref="CW142:DM142"/>
    <mergeCell ref="DN142:ED142"/>
    <mergeCell ref="EE142:ES142"/>
    <mergeCell ref="EK132:EW132"/>
    <mergeCell ref="EX132:FJ132"/>
    <mergeCell ref="BU132:CG132"/>
    <mergeCell ref="CH132:CW132"/>
    <mergeCell ref="CX132:DJ132"/>
    <mergeCell ref="A141:AO142"/>
    <mergeCell ref="AP141:AU142"/>
    <mergeCell ref="AV141:BK142"/>
    <mergeCell ref="BL141:CE142"/>
    <mergeCell ref="A140:FJ140"/>
    <mergeCell ref="DX132:EJ132"/>
    <mergeCell ref="DK132:DW132"/>
    <mergeCell ref="A132:AJ132"/>
    <mergeCell ref="AK132:AP132"/>
    <mergeCell ref="AQ132:BB132"/>
    <mergeCell ref="BC132:BT132"/>
    <mergeCell ref="ET143:FJ143"/>
    <mergeCell ref="A144:AO144"/>
    <mergeCell ref="AP144:AU144"/>
    <mergeCell ref="AV144:BK144"/>
    <mergeCell ref="BL144:CE144"/>
    <mergeCell ref="CF144:CV144"/>
    <mergeCell ref="CW144:DM144"/>
    <mergeCell ref="DN144:ED144"/>
    <mergeCell ref="EE144:ES144"/>
    <mergeCell ref="ET144:FJ144"/>
    <mergeCell ref="CF143:CV143"/>
    <mergeCell ref="CW143:DM143"/>
    <mergeCell ref="DN143:ED143"/>
    <mergeCell ref="EE143:ES143"/>
    <mergeCell ref="A143:AO143"/>
    <mergeCell ref="AP143:AU143"/>
    <mergeCell ref="AV143:BK143"/>
    <mergeCell ref="BL143:CE143"/>
    <mergeCell ref="A146:AO146"/>
    <mergeCell ref="AP146:AU146"/>
    <mergeCell ref="AV146:BK146"/>
    <mergeCell ref="BL146:CE146"/>
    <mergeCell ref="A147:AO147"/>
    <mergeCell ref="AP147:AU147"/>
    <mergeCell ref="AV147:BK147"/>
    <mergeCell ref="BL147:CE147"/>
    <mergeCell ref="DN145:ED145"/>
    <mergeCell ref="EE145:ES145"/>
    <mergeCell ref="ET145:FJ145"/>
    <mergeCell ref="ET146:FJ146"/>
    <mergeCell ref="CF146:CV146"/>
    <mergeCell ref="CW146:DM146"/>
    <mergeCell ref="DN146:ED146"/>
    <mergeCell ref="EE146:ES146"/>
    <mergeCell ref="A145:AO145"/>
    <mergeCell ref="AP145:AU145"/>
    <mergeCell ref="AV145:BK145"/>
    <mergeCell ref="BL145:CE145"/>
    <mergeCell ref="CF145:CV145"/>
    <mergeCell ref="CW145:DM145"/>
    <mergeCell ref="A148:AO148"/>
    <mergeCell ref="AP148:AU148"/>
    <mergeCell ref="AV148:BK148"/>
    <mergeCell ref="BL148:CE148"/>
    <mergeCell ref="A149:AO149"/>
    <mergeCell ref="AP149:AU149"/>
    <mergeCell ref="AV149:BK149"/>
    <mergeCell ref="BL149:CE149"/>
    <mergeCell ref="CF147:CV147"/>
    <mergeCell ref="CW147:DM147"/>
    <mergeCell ref="DN147:ED147"/>
    <mergeCell ref="EE147:ES147"/>
    <mergeCell ref="ET147:FJ147"/>
    <mergeCell ref="ET148:FJ148"/>
    <mergeCell ref="CF148:CV148"/>
    <mergeCell ref="CW148:DM148"/>
    <mergeCell ref="DN148:ED148"/>
    <mergeCell ref="EE148:ES148"/>
    <mergeCell ref="CW150:DM150"/>
    <mergeCell ref="DN150:ED150"/>
    <mergeCell ref="EE150:ES150"/>
    <mergeCell ref="ET150:FJ150"/>
    <mergeCell ref="ET151:FJ151"/>
    <mergeCell ref="A151:AO151"/>
    <mergeCell ref="AP151:AU151"/>
    <mergeCell ref="AV151:BK151"/>
    <mergeCell ref="BL151:CE151"/>
    <mergeCell ref="CF151:CV151"/>
    <mergeCell ref="CF149:CV149"/>
    <mergeCell ref="CW149:DM149"/>
    <mergeCell ref="DN149:ED149"/>
    <mergeCell ref="EE149:ES149"/>
    <mergeCell ref="ET149:FJ149"/>
    <mergeCell ref="A150:AO150"/>
    <mergeCell ref="AP150:AU150"/>
    <mergeCell ref="AV150:BK150"/>
    <mergeCell ref="BL150:CE150"/>
    <mergeCell ref="CF150:CV150"/>
    <mergeCell ref="A153:AO153"/>
    <mergeCell ref="AP153:AU153"/>
    <mergeCell ref="AV153:BK153"/>
    <mergeCell ref="BL153:CE153"/>
    <mergeCell ref="ET153:FJ153"/>
    <mergeCell ref="A154:AO154"/>
    <mergeCell ref="AP154:AU154"/>
    <mergeCell ref="AV154:BK154"/>
    <mergeCell ref="BL154:CE154"/>
    <mergeCell ref="CF154:CV154"/>
    <mergeCell ref="EE152:ES152"/>
    <mergeCell ref="ET152:FJ152"/>
    <mergeCell ref="CF153:CV153"/>
    <mergeCell ref="CW153:DM153"/>
    <mergeCell ref="DN153:ED153"/>
    <mergeCell ref="EE153:ES153"/>
    <mergeCell ref="CW151:DM151"/>
    <mergeCell ref="DN151:ED151"/>
    <mergeCell ref="EE151:ES151"/>
    <mergeCell ref="A152:AO152"/>
    <mergeCell ref="AP152:AU152"/>
    <mergeCell ref="AV152:BK152"/>
    <mergeCell ref="BL152:CE152"/>
    <mergeCell ref="CF152:CV152"/>
    <mergeCell ref="CW152:DM152"/>
    <mergeCell ref="DN152:ED152"/>
    <mergeCell ref="A155:AO155"/>
    <mergeCell ref="AP155:AU155"/>
    <mergeCell ref="AV155:BK155"/>
    <mergeCell ref="BL155:CE155"/>
    <mergeCell ref="ET155:FJ155"/>
    <mergeCell ref="A156:AO156"/>
    <mergeCell ref="AP156:AU156"/>
    <mergeCell ref="AV156:BK156"/>
    <mergeCell ref="BL156:CE156"/>
    <mergeCell ref="CF156:CV156"/>
    <mergeCell ref="CW154:DM154"/>
    <mergeCell ref="DN154:ED154"/>
    <mergeCell ref="EE154:ES154"/>
    <mergeCell ref="ET154:FJ154"/>
    <mergeCell ref="CF155:CV155"/>
    <mergeCell ref="CW155:DM155"/>
    <mergeCell ref="DN155:ED155"/>
    <mergeCell ref="EE155:ES155"/>
    <mergeCell ref="ET158:FJ158"/>
    <mergeCell ref="A158:AO158"/>
    <mergeCell ref="AP158:AU158"/>
    <mergeCell ref="AV158:BK158"/>
    <mergeCell ref="BL158:CE158"/>
    <mergeCell ref="CF158:CV158"/>
    <mergeCell ref="CW157:DM157"/>
    <mergeCell ref="DN157:ED157"/>
    <mergeCell ref="EE157:ES157"/>
    <mergeCell ref="CW158:DM158"/>
    <mergeCell ref="DN158:ED158"/>
    <mergeCell ref="EE158:ES158"/>
    <mergeCell ref="CW156:DM156"/>
    <mergeCell ref="DN156:ED156"/>
    <mergeCell ref="EE156:ES156"/>
    <mergeCell ref="ET156:FJ156"/>
    <mergeCell ref="A157:AO157"/>
    <mergeCell ref="AP157:AU157"/>
    <mergeCell ref="AV157:BK157"/>
    <mergeCell ref="BL157:CE157"/>
    <mergeCell ref="ET157:FJ157"/>
    <mergeCell ref="CF157:CV157"/>
    <mergeCell ref="AD166:AE166"/>
    <mergeCell ref="A166:B166"/>
    <mergeCell ref="C166:E166"/>
    <mergeCell ref="I166:X166"/>
    <mergeCell ref="Y166:AC166"/>
    <mergeCell ref="DC163:DP163"/>
    <mergeCell ref="DS163:ES163"/>
    <mergeCell ref="DC162:DP162"/>
    <mergeCell ref="DS162:ES162"/>
    <mergeCell ref="R164:AE164"/>
    <mergeCell ref="AH164:BH164"/>
    <mergeCell ref="N161:AE161"/>
    <mergeCell ref="AH161:BH161"/>
    <mergeCell ref="N162:AE162"/>
    <mergeCell ref="AH162:BH162"/>
    <mergeCell ref="R163:AE163"/>
    <mergeCell ref="AH163:BH163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rep:2.51.0.97</dc:description>
  <cp:lastModifiedBy>zastava</cp:lastModifiedBy>
  <cp:lastPrinted>2021-02-17T10:14:29Z</cp:lastPrinted>
  <dcterms:created xsi:type="dcterms:W3CDTF">2021-01-22T10:18:38Z</dcterms:created>
  <dcterms:modified xsi:type="dcterms:W3CDTF">2021-02-17T10:21:43Z</dcterms:modified>
</cp:coreProperties>
</file>